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<sst xmlns="http://schemas.openxmlformats.org/spreadsheetml/2006/main" count="34" uniqueCount="25">
  <si>
    <t>-</t>
  </si>
  <si>
    <t>material</t>
  </si>
  <si>
    <t>extreme</t>
  </si>
  <si>
    <t>glass</t>
  </si>
  <si>
    <t>stainless steel</t>
  </si>
  <si>
    <t>cast iron</t>
  </si>
  <si>
    <t>concrete</t>
  </si>
  <si>
    <t>riveted steel</t>
  </si>
  <si>
    <t xml:space="preserve">rho = </t>
  </si>
  <si>
    <t xml:space="preserve">mu = </t>
  </si>
  <si>
    <t xml:space="preserve">L = </t>
  </si>
  <si>
    <t>e [mm]</t>
  </si>
  <si>
    <t>D [m]</t>
  </si>
  <si>
    <t>kg/m3</t>
  </si>
  <si>
    <t>N.s/m2</t>
  </si>
  <si>
    <t>m</t>
  </si>
  <si>
    <t>v [m/s]</t>
  </si>
  <si>
    <t>water density at 20 deg C</t>
  </si>
  <si>
    <t>water viscosity at 20 deg C</t>
  </si>
  <si>
    <t>length of pipe</t>
  </si>
  <si>
    <t>m-dot [kg/s]</t>
  </si>
  <si>
    <t>f [-]</t>
  </si>
  <si>
    <t>DP [Pa]</t>
  </si>
  <si>
    <t>W-dot [W]</t>
  </si>
  <si>
    <t>gpm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</si>
</sst>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fill"/>
    </xf>
    <xf numFmtId="0" fontId="5" fillId="0" borderId="0" xfId="0" applyNumberFormat="1" applyFont="1" applyAlignment="1">
      <alignment horizontal="fill"/>
    </xf>
    <xf numFmtId="0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15"/>
  <sheetViews>
    <sheetView tabSelected="1" zoomScale="163" zoomScaleNormal="163" zoomScalePageLayoutView="0" workbookViewId="0" topLeftCell="B1">
      <selection activeCell="D5" sqref="D5"/>
    </sheetView>
  </sheetViews>
  <sheetFormatPr defaultColWidth="8.88671875" defaultRowHeight="15"/>
  <cols>
    <col min="1" max="1" width="9.6640625" style="1" customWidth="1"/>
    <col min="2" max="2" width="13.6640625" style="1" customWidth="1"/>
    <col min="3" max="3" width="9.6640625" style="1" customWidth="1"/>
    <col min="4" max="4" width="10.6640625" style="1" customWidth="1"/>
    <col min="5" max="5" width="9.6640625" style="1" customWidth="1"/>
    <col min="6" max="6" width="11.3359375" style="1" customWidth="1"/>
    <col min="7" max="8" width="9.6640625" style="1" customWidth="1"/>
    <col min="9" max="9" width="10.3359375" style="1" customWidth="1"/>
    <col min="10" max="10" width="1.66796875" style="1" customWidth="1"/>
    <col min="11" max="11" width="6.6640625" style="1" customWidth="1"/>
    <col min="12" max="251" width="9.6640625" style="1" customWidth="1"/>
    <col min="252" max="16384" width="9.6640625" style="0" customWidth="1"/>
  </cols>
  <sheetData>
    <row r="3" spans="2:11" ht="18">
      <c r="B3" s="2"/>
      <c r="C3" s="3" t="s">
        <v>8</v>
      </c>
      <c r="D3" s="2">
        <v>999.2</v>
      </c>
      <c r="E3" s="2" t="s">
        <v>13</v>
      </c>
      <c r="F3" s="2" t="s">
        <v>17</v>
      </c>
      <c r="G3" s="2"/>
      <c r="H3" s="2"/>
      <c r="I3" s="2"/>
      <c r="J3" s="2"/>
      <c r="K3" s="2"/>
    </row>
    <row r="4" spans="2:11" ht="18">
      <c r="B4" s="2"/>
      <c r="C4" s="3" t="s">
        <v>9</v>
      </c>
      <c r="D4" s="4">
        <v>0.000985</v>
      </c>
      <c r="E4" s="2" t="s">
        <v>14</v>
      </c>
      <c r="F4" s="2" t="s">
        <v>18</v>
      </c>
      <c r="G4" s="2"/>
      <c r="H4" s="2"/>
      <c r="I4" s="2"/>
      <c r="J4" s="2"/>
      <c r="K4" s="2"/>
    </row>
    <row r="5" spans="2:11" ht="18">
      <c r="B5" s="2"/>
      <c r="C5" s="3" t="s">
        <v>10</v>
      </c>
      <c r="D5" s="5">
        <v>200</v>
      </c>
      <c r="E5" s="2" t="s">
        <v>15</v>
      </c>
      <c r="F5" s="2" t="s">
        <v>19</v>
      </c>
      <c r="G5" s="2"/>
      <c r="H5" s="2"/>
      <c r="I5" s="2"/>
      <c r="J5" s="2"/>
      <c r="K5" s="2"/>
    </row>
    <row r="6" spans="2:11" ht="18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8">
      <c r="B7" s="2" t="s">
        <v>1</v>
      </c>
      <c r="C7" s="6" t="s">
        <v>11</v>
      </c>
      <c r="D7" s="7" t="s">
        <v>12</v>
      </c>
      <c r="E7" s="7" t="s">
        <v>16</v>
      </c>
      <c r="F7" s="2" t="s">
        <v>20</v>
      </c>
      <c r="G7" s="7" t="s">
        <v>21</v>
      </c>
      <c r="H7" s="7" t="s">
        <v>22</v>
      </c>
      <c r="I7" s="6" t="s">
        <v>23</v>
      </c>
      <c r="J7" s="2"/>
      <c r="K7" s="7" t="s">
        <v>24</v>
      </c>
    </row>
    <row r="8" spans="2:11" ht="18">
      <c r="B8" s="8" t="s">
        <v>0</v>
      </c>
      <c r="C8" s="9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9" t="s">
        <v>0</v>
      </c>
      <c r="J8" s="2"/>
      <c r="K8" s="8" t="s">
        <v>0</v>
      </c>
    </row>
    <row r="9" spans="2:11" ht="18">
      <c r="B9" s="2" t="s">
        <v>2</v>
      </c>
      <c r="C9" s="10">
        <v>0</v>
      </c>
      <c r="D9" s="2">
        <v>0.1</v>
      </c>
      <c r="E9" s="2">
        <v>0.1</v>
      </c>
      <c r="F9" s="11">
        <f aca="true" t="shared" si="0" ref="F9:F15">$D$3*E9*(PI()*D9^2/4)</f>
        <v>0.7847698448667305</v>
      </c>
      <c r="G9" s="12">
        <f aca="true" t="shared" si="1" ref="G9:G15">(-1.8*LOG10(((C9*0.001/D9)/3.7)^(1.11)+6.9*$D$4/($D$3*D9*E9)))^(-2)</f>
        <v>0.030765089725338594</v>
      </c>
      <c r="H9" s="5">
        <f aca="true" t="shared" si="2" ref="H9:H15">G9*($D$5/D9)*$D$3*E9^2/2</f>
        <v>307.4047765355833</v>
      </c>
      <c r="I9" s="13">
        <f aca="true" t="shared" si="3" ref="I9:I15">E9*(PI()*D9^2/4)*H9</f>
        <v>0.24143514691065018</v>
      </c>
      <c r="J9" s="2"/>
      <c r="K9" s="11">
        <f aca="true" t="shared" si="4" ref="K9:K15">F9/$D$3/0.00006309</f>
        <v>12.448853437905349</v>
      </c>
    </row>
    <row r="10" spans="2:11" ht="18">
      <c r="B10" s="2" t="s">
        <v>3</v>
      </c>
      <c r="C10" s="10">
        <v>0.001</v>
      </c>
      <c r="D10" s="2">
        <v>0.1</v>
      </c>
      <c r="E10" s="2">
        <v>0.1</v>
      </c>
      <c r="F10" s="11">
        <f t="shared" si="0"/>
        <v>0.7847698448667305</v>
      </c>
      <c r="G10" s="12">
        <f t="shared" si="1"/>
        <v>0.03077326897326215</v>
      </c>
      <c r="H10" s="5">
        <f t="shared" si="2"/>
        <v>307.48650358083546</v>
      </c>
      <c r="I10" s="13">
        <f t="shared" si="3"/>
        <v>0.24149933518189112</v>
      </c>
      <c r="J10" s="2"/>
      <c r="K10" s="11">
        <f t="shared" si="4"/>
        <v>12.448853437905349</v>
      </c>
    </row>
    <row r="11" spans="2:11" ht="18">
      <c r="B11" s="2" t="s">
        <v>4</v>
      </c>
      <c r="C11" s="10">
        <v>0.03</v>
      </c>
      <c r="D11" s="2">
        <v>0.1</v>
      </c>
      <c r="E11" s="2">
        <v>0.1</v>
      </c>
      <c r="F11" s="11">
        <f t="shared" si="0"/>
        <v>0.7847698448667305</v>
      </c>
      <c r="G11" s="12">
        <f t="shared" si="1"/>
        <v>0.031117564670176293</v>
      </c>
      <c r="H11" s="5">
        <f t="shared" si="2"/>
        <v>310.92670618440155</v>
      </c>
      <c r="I11" s="13">
        <f t="shared" si="3"/>
        <v>0.24420126398844705</v>
      </c>
      <c r="J11" s="2"/>
      <c r="K11" s="11">
        <f t="shared" si="4"/>
        <v>12.448853437905349</v>
      </c>
    </row>
    <row r="12" spans="2:11" ht="18">
      <c r="B12" s="2" t="s">
        <v>5</v>
      </c>
      <c r="C12" s="10">
        <v>0.3</v>
      </c>
      <c r="D12" s="2">
        <v>0.1</v>
      </c>
      <c r="E12" s="2">
        <v>0.1</v>
      </c>
      <c r="F12" s="11">
        <f t="shared" si="0"/>
        <v>0.7847698448667305</v>
      </c>
      <c r="G12" s="12">
        <f t="shared" si="1"/>
        <v>0.034790802019686436</v>
      </c>
      <c r="H12" s="5">
        <f t="shared" si="2"/>
        <v>347.62969378070693</v>
      </c>
      <c r="I12" s="13">
        <f t="shared" si="3"/>
        <v>0.2730277230377846</v>
      </c>
      <c r="J12" s="2"/>
      <c r="K12" s="11">
        <f t="shared" si="4"/>
        <v>12.448853437905349</v>
      </c>
    </row>
    <row r="13" spans="2:11" ht="18">
      <c r="B13" s="2" t="s">
        <v>6</v>
      </c>
      <c r="C13" s="10">
        <v>1</v>
      </c>
      <c r="D13" s="2">
        <v>0.1</v>
      </c>
      <c r="E13" s="2">
        <v>0.1</v>
      </c>
      <c r="F13" s="11">
        <f t="shared" si="0"/>
        <v>0.7847698448667305</v>
      </c>
      <c r="G13" s="12">
        <f t="shared" si="1"/>
        <v>0.04297963480739582</v>
      </c>
      <c r="H13" s="5">
        <f t="shared" si="2"/>
        <v>429.4525109954991</v>
      </c>
      <c r="I13" s="13">
        <f t="shared" si="3"/>
        <v>0.3372912134022875</v>
      </c>
      <c r="J13" s="2"/>
      <c r="K13" s="11">
        <f t="shared" si="4"/>
        <v>12.448853437905349</v>
      </c>
    </row>
    <row r="14" spans="2:11" ht="18">
      <c r="B14" s="2" t="s">
        <v>7</v>
      </c>
      <c r="C14" s="10">
        <v>3</v>
      </c>
      <c r="D14" s="2">
        <v>0.1</v>
      </c>
      <c r="E14" s="2">
        <v>0.1</v>
      </c>
      <c r="F14" s="11">
        <f t="shared" si="0"/>
        <v>0.7847698448667305</v>
      </c>
      <c r="G14" s="12">
        <f t="shared" si="1"/>
        <v>0.060254379618351825</v>
      </c>
      <c r="H14" s="5">
        <f t="shared" si="2"/>
        <v>602.0617611465716</v>
      </c>
      <c r="I14" s="13">
        <f t="shared" si="3"/>
        <v>0.4728582014563506</v>
      </c>
      <c r="J14" s="2"/>
      <c r="K14" s="11">
        <f t="shared" si="4"/>
        <v>12.448853437905349</v>
      </c>
    </row>
    <row r="15" spans="2:11" ht="18">
      <c r="B15" s="2" t="s">
        <v>2</v>
      </c>
      <c r="C15" s="10">
        <v>30</v>
      </c>
      <c r="D15" s="2">
        <v>0.1</v>
      </c>
      <c r="E15" s="2">
        <v>0.1</v>
      </c>
      <c r="F15" s="11">
        <f t="shared" si="0"/>
        <v>0.7847698448667305</v>
      </c>
      <c r="G15" s="12">
        <f t="shared" si="1"/>
        <v>0.21209382802144955</v>
      </c>
      <c r="H15" s="5">
        <f t="shared" si="2"/>
        <v>2119.2415295903243</v>
      </c>
      <c r="I15" s="13">
        <f t="shared" si="3"/>
        <v>1.6644484051358401</v>
      </c>
      <c r="J15" s="2"/>
      <c r="K15" s="11">
        <f t="shared" si="4"/>
        <v>12.448853437905349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TCH</cp:lastModifiedBy>
  <dcterms:modified xsi:type="dcterms:W3CDTF">2011-03-23T06:44:25Z</dcterms:modified>
  <cp:category/>
  <cp:version/>
  <cp:contentType/>
  <cp:contentStatus/>
</cp:coreProperties>
</file>